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10215" activeTab="0"/>
  </bookViews>
  <sheets>
    <sheet name="provozní náklady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<sst xmlns="http://schemas.openxmlformats.org/spreadsheetml/2006/main" count="31" uniqueCount="31">
  <si>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Obec</t>
  </si>
  <si>
    <t>Loučná nad Desnou (Kouty nad Desnou)</t>
  </si>
  <si>
    <t xml:space="preserve">Velké Losiny </t>
  </si>
  <si>
    <t>(Bukovice, Horní Bohdíkov, Žárová, Ludvíkov, Maršíkov)</t>
  </si>
  <si>
    <t>Rapotín</t>
  </si>
  <si>
    <t>Vikýřovice</t>
  </si>
  <si>
    <t>Vernířovice</t>
  </si>
  <si>
    <t>Sobotín</t>
  </si>
  <si>
    <t>Petrov nad Desnou</t>
  </si>
  <si>
    <t>Rejchartice</t>
  </si>
  <si>
    <t>Celkem</t>
  </si>
  <si>
    <t>VP (ks)</t>
  </si>
  <si>
    <t>PROVOZNÍ  NÁKLADY  VVIS  ZA  ROK</t>
  </si>
  <si>
    <t>25W/hod. (Kč/rok)</t>
  </si>
  <si>
    <t>30W/hod. (Kč/rok)</t>
  </si>
  <si>
    <t>čidla (ks)</t>
  </si>
  <si>
    <t>Další náklady zahrnují: pronájem SIM karty, datahosting, přenášení dat GSM z telemetrických stanic</t>
  </si>
  <si>
    <t>Spotřeba el. energie při dobíjení akumulátoru</t>
  </si>
  <si>
    <t>Výpočet spotřeby el. energie při dobíjení akumulátorů VP při odhadované průměrné spotřebě 25W/hod. ze sítě VO (10 hod./noc)</t>
  </si>
  <si>
    <t>Výpočet spotřeby el. energie při dobíjení akumulátorů čidel HPC/SRS při odhadované průměrné spotřebě 30W/hod. ze sítě VO (10 hod./noc)</t>
  </si>
  <si>
    <t>Venkovní přijímače</t>
  </si>
  <si>
    <t>Čidla HPC/SRS</t>
  </si>
  <si>
    <t>Další náklady</t>
  </si>
  <si>
    <t>Provozní</t>
  </si>
  <si>
    <t>celkem (Kč/rok)</t>
  </si>
  <si>
    <t xml:space="preserve">(Kč/rok) </t>
  </si>
  <si>
    <t>náklady vč.DPH</t>
  </si>
  <si>
    <t>vč. DPH</t>
  </si>
  <si>
    <t>(40,- Kč + 100,- Kč + 15,- Kč) x 12 měsíců = 1860,- Kč vč. DPH / 1 telemetrická stanice/rok</t>
  </si>
  <si>
    <t>30W x 10 hod. x 365 dnů = 109,5 kW x 3,- Kč (odhadovaná sazba za noční proud pro OÚ) = 328,50 Kč vč. DPH / 1 čidlo / rok</t>
  </si>
  <si>
    <r>
      <t xml:space="preserve">25W x 10 hod. x 365 dnů = 91,25 kW x 3,- Kč (ohadovaná sazba za noční proud pro OÚ) = 273,75 Kč </t>
    </r>
    <r>
      <rPr>
        <sz val="10"/>
        <rFont val="Arial"/>
        <family val="2"/>
      </rPr>
      <t>vč. DPH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/ 1VP / rok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</si>
</sst>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</numFmts>
  <fonts count="5">
    <font>
      <sz val="10"/>
      <name val="Arial"/>
      <family val="0"/>
    </font>
    <font>
      <b/>
      <u val="single"/>
      <sz val="14"/>
      <name val="Arial"/>
      <family val="2"/>
    </font>
    <font>
      <b/>
      <sz val="10"/>
      <name val="Arial"/>
      <family val="2"/>
    </font>
    <font>
      <u val="single"/>
      <sz val="13"/>
      <color indexed="12"/>
      <name val="Arial"/>
      <family val="0"/>
    </font>
    <font>
      <u val="single"/>
      <sz val="13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0" fillId="0" borderId="0" xfId="0" applyNumberFormat="1" applyAlignment="1">
      <alignment/>
    </xf>
    <xf numFmtId="4" fontId="0" fillId="0" borderId="4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4" fontId="0" fillId="0" borderId="5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1" fontId="0" fillId="0" borderId="8" xfId="0" applyNumberFormat="1" applyBorder="1" applyAlignment="1">
      <alignment horizontal="center"/>
    </xf>
    <xf numFmtId="0" fontId="2" fillId="2" borderId="9" xfId="0" applyFont="1" applyFill="1" applyBorder="1" applyAlignment="1">
      <alignment/>
    </xf>
    <xf numFmtId="4" fontId="2" fillId="2" borderId="10" xfId="0" applyNumberFormat="1" applyFont="1" applyFill="1" applyBorder="1" applyAlignment="1">
      <alignment horizontal="right"/>
    </xf>
    <xf numFmtId="1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4" fontId="0" fillId="0" borderId="11" xfId="0" applyNumberFormat="1" applyBorder="1" applyAlignment="1">
      <alignment/>
    </xf>
    <xf numFmtId="4" fontId="0" fillId="0" borderId="12" xfId="0" applyNumberFormat="1" applyFill="1" applyBorder="1" applyAlignment="1">
      <alignment horizontal="right"/>
    </xf>
    <xf numFmtId="4" fontId="0" fillId="0" borderId="13" xfId="0" applyNumberFormat="1" applyFill="1" applyBorder="1" applyAlignment="1">
      <alignment horizontal="right"/>
    </xf>
    <xf numFmtId="4" fontId="0" fillId="0" borderId="14" xfId="0" applyNumberFormat="1" applyFill="1" applyBorder="1" applyAlignment="1">
      <alignment horizontal="right"/>
    </xf>
    <xf numFmtId="4" fontId="2" fillId="2" borderId="15" xfId="0" applyNumberFormat="1" applyFont="1" applyFill="1" applyBorder="1" applyAlignment="1">
      <alignment/>
    </xf>
    <xf numFmtId="4" fontId="0" fillId="0" borderId="0" xfId="0" applyNumberFormat="1" applyAlignment="1">
      <alignment horizontal="right"/>
    </xf>
    <xf numFmtId="4" fontId="0" fillId="0" borderId="16" xfId="0" applyNumberFormat="1" applyBorder="1" applyAlignment="1">
      <alignment horizontal="right"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3" fontId="0" fillId="0" borderId="8" xfId="0" applyNumberFormat="1" applyBorder="1" applyAlignment="1">
      <alignment horizontal="center"/>
    </xf>
    <xf numFmtId="0" fontId="0" fillId="0" borderId="18" xfId="0" applyBorder="1" applyAlignment="1">
      <alignment/>
    </xf>
    <xf numFmtId="1" fontId="0" fillId="0" borderId="19" xfId="0" applyNumberFormat="1" applyBorder="1" applyAlignment="1">
      <alignment horizontal="center"/>
    </xf>
    <xf numFmtId="4" fontId="0" fillId="0" borderId="19" xfId="0" applyNumberFormat="1" applyBorder="1" applyAlignment="1">
      <alignment horizontal="right"/>
    </xf>
    <xf numFmtId="1" fontId="2" fillId="2" borderId="20" xfId="0" applyNumberFormat="1" applyFont="1" applyFill="1" applyBorder="1" applyAlignment="1">
      <alignment horizontal="center"/>
    </xf>
    <xf numFmtId="4" fontId="2" fillId="2" borderId="8" xfId="0" applyNumberFormat="1" applyFont="1" applyFill="1" applyBorder="1" applyAlignment="1">
      <alignment horizontal="center"/>
    </xf>
    <xf numFmtId="4" fontId="2" fillId="2" borderId="21" xfId="0" applyNumberFormat="1" applyFont="1" applyFill="1" applyBorder="1" applyAlignment="1">
      <alignment horizontal="center"/>
    </xf>
    <xf numFmtId="1" fontId="0" fillId="2" borderId="22" xfId="0" applyNumberFormat="1" applyFill="1" applyBorder="1" applyAlignment="1">
      <alignment/>
    </xf>
    <xf numFmtId="1" fontId="2" fillId="0" borderId="0" xfId="0" applyNumberFormat="1" applyFont="1" applyAlignment="1">
      <alignment/>
    </xf>
    <xf numFmtId="1" fontId="0" fillId="2" borderId="18" xfId="0" applyNumberFormat="1" applyFill="1" applyBorder="1" applyAlignment="1">
      <alignment/>
    </xf>
    <xf numFmtId="4" fontId="2" fillId="2" borderId="19" xfId="0" applyNumberFormat="1" applyFont="1" applyFill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4" fontId="0" fillId="0" borderId="23" xfId="0" applyNumberFormat="1" applyFill="1" applyBorder="1" applyAlignment="1">
      <alignment horizontal="right"/>
    </xf>
    <xf numFmtId="4" fontId="2" fillId="2" borderId="24" xfId="0" applyNumberFormat="1" applyFont="1" applyFill="1" applyBorder="1" applyAlignment="1">
      <alignment horizontal="center"/>
    </xf>
    <xf numFmtId="4" fontId="2" fillId="2" borderId="25" xfId="0" applyNumberFormat="1" applyFont="1" applyFill="1" applyBorder="1" applyAlignment="1">
      <alignment horizontal="center"/>
    </xf>
    <xf numFmtId="4" fontId="2" fillId="2" borderId="26" xfId="0" applyNumberFormat="1" applyFont="1" applyFill="1" applyBorder="1" applyAlignment="1">
      <alignment horizontal="center"/>
    </xf>
    <xf numFmtId="4" fontId="2" fillId="2" borderId="27" xfId="0" applyNumberFormat="1" applyFont="1" applyFill="1" applyBorder="1" applyAlignment="1">
      <alignment horizontal="center"/>
    </xf>
    <xf numFmtId="4" fontId="2" fillId="2" borderId="1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1" fontId="1" fillId="0" borderId="0" xfId="0" applyNumberFormat="1" applyFont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3"/>
  <sheetViews>
    <sheetView tabSelected="1" workbookViewId="0" topLeftCell="A1">
      <selection activeCell="A30" sqref="A30"/>
    </sheetView>
  </sheetViews>
  <sheetFormatPr defaultColWidth="9.140625" defaultRowHeight="12.75"/>
  <cols>
    <col min="1" max="1" width="47.140625" style="5" bestFit="1" customWidth="1"/>
    <col min="2" max="2" width="8.421875" style="5" customWidth="1"/>
    <col min="3" max="3" width="17.00390625" style="0" customWidth="1"/>
    <col min="4" max="4" width="8.57421875" style="0" customWidth="1"/>
    <col min="5" max="5" width="20.28125" style="0" customWidth="1"/>
    <col min="6" max="6" width="16.7109375" style="23" customWidth="1"/>
    <col min="7" max="7" width="15.57421875" style="1" customWidth="1"/>
    <col min="8" max="9" width="10.28125" style="0" customWidth="1"/>
    <col min="10" max="10" width="11.8515625" style="0" customWidth="1"/>
  </cols>
  <sheetData>
    <row r="2" spans="1:11" ht="21" customHeight="1">
      <c r="A2" s="61" t="s">
        <v>12</v>
      </c>
      <c r="B2" s="61"/>
      <c r="C2" s="61"/>
      <c r="D2" s="61"/>
      <c r="E2" s="61"/>
      <c r="F2" s="61"/>
      <c r="G2" s="61"/>
      <c r="J2" s="23"/>
      <c r="K2" s="1"/>
    </row>
    <row r="3" spans="10:11" ht="21" customHeight="1">
      <c r="J3" s="23"/>
      <c r="K3" s="1"/>
    </row>
    <row r="4" spans="10:11" ht="13.5" customHeight="1" thickBot="1">
      <c r="J4" s="23"/>
      <c r="K4" s="1"/>
    </row>
    <row r="5" spans="1:7" ht="12.75">
      <c r="A5" s="48"/>
      <c r="B5" s="62" t="s">
        <v>17</v>
      </c>
      <c r="C5" s="63"/>
      <c r="D5" s="63"/>
      <c r="E5" s="64"/>
      <c r="F5" s="54" t="s">
        <v>22</v>
      </c>
      <c r="G5" s="55" t="s">
        <v>23</v>
      </c>
    </row>
    <row r="6" spans="1:7" ht="12.75">
      <c r="A6" s="50"/>
      <c r="B6" s="65" t="s">
        <v>20</v>
      </c>
      <c r="C6" s="66"/>
      <c r="D6" s="65" t="s">
        <v>21</v>
      </c>
      <c r="E6" s="67"/>
      <c r="F6" s="51" t="s">
        <v>27</v>
      </c>
      <c r="G6" s="56" t="s">
        <v>26</v>
      </c>
    </row>
    <row r="7" spans="1:11" ht="13.5" thickBot="1">
      <c r="A7" s="14" t="s">
        <v>0</v>
      </c>
      <c r="B7" s="45" t="s">
        <v>11</v>
      </c>
      <c r="C7" s="46" t="s">
        <v>13</v>
      </c>
      <c r="D7" s="46" t="s">
        <v>15</v>
      </c>
      <c r="E7" s="47" t="s">
        <v>14</v>
      </c>
      <c r="F7" s="58" t="s">
        <v>25</v>
      </c>
      <c r="G7" s="57" t="s">
        <v>24</v>
      </c>
      <c r="H7" s="59"/>
      <c r="I7" s="59"/>
      <c r="J7" s="25"/>
      <c r="K7" s="29"/>
    </row>
    <row r="8" spans="1:11" ht="12.75">
      <c r="A8" s="42" t="s">
        <v>1</v>
      </c>
      <c r="B8" s="43">
        <v>59</v>
      </c>
      <c r="C8" s="44">
        <f>B8*273.75</f>
        <v>16151.25</v>
      </c>
      <c r="D8" s="52">
        <v>4</v>
      </c>
      <c r="E8" s="44">
        <f>D8*328.5</f>
        <v>1314</v>
      </c>
      <c r="F8" s="44">
        <f>D8*155*12</f>
        <v>7440</v>
      </c>
      <c r="G8" s="53">
        <f>C8+E8+F8</f>
        <v>24905.25</v>
      </c>
      <c r="H8" s="31"/>
      <c r="I8" s="31"/>
      <c r="J8" s="60"/>
      <c r="K8" s="60"/>
    </row>
    <row r="9" spans="1:11" ht="12.75">
      <c r="A9" s="40" t="s">
        <v>2</v>
      </c>
      <c r="B9" s="36"/>
      <c r="C9" s="8"/>
      <c r="D9" s="37"/>
      <c r="E9" s="8"/>
      <c r="F9" s="11"/>
      <c r="G9" s="18"/>
      <c r="H9" s="31"/>
      <c r="I9" s="31"/>
      <c r="J9" s="31"/>
      <c r="K9" s="31"/>
    </row>
    <row r="10" spans="1:11" ht="12.75">
      <c r="A10" s="4" t="s">
        <v>3</v>
      </c>
      <c r="B10" s="38">
        <v>96</v>
      </c>
      <c r="C10" s="44">
        <f aca="true" t="shared" si="0" ref="C10:C16">B10*273.75</f>
        <v>26280</v>
      </c>
      <c r="D10" s="39">
        <v>2</v>
      </c>
      <c r="E10" s="9">
        <f aca="true" t="shared" si="1" ref="E10:E16">D10*328.5</f>
        <v>657</v>
      </c>
      <c r="F10" s="24">
        <f>D10*155*12</f>
        <v>3720</v>
      </c>
      <c r="G10" s="19">
        <f aca="true" t="shared" si="2" ref="G10:G16">C10+E10+F10</f>
        <v>30657</v>
      </c>
      <c r="H10" s="31"/>
      <c r="I10" s="31"/>
      <c r="J10" s="31"/>
      <c r="K10" s="31"/>
    </row>
    <row r="11" spans="1:11" ht="12.75">
      <c r="A11" s="4" t="s">
        <v>4</v>
      </c>
      <c r="B11" s="10">
        <v>77</v>
      </c>
      <c r="C11" s="6">
        <f t="shared" si="0"/>
        <v>21078.75</v>
      </c>
      <c r="D11" s="35">
        <v>1</v>
      </c>
      <c r="E11" s="9">
        <f>D11*328.5</f>
        <v>328.5</v>
      </c>
      <c r="F11" s="9">
        <f aca="true" t="shared" si="3" ref="F11:F16">D11*155*12</f>
        <v>1860</v>
      </c>
      <c r="G11" s="19">
        <f t="shared" si="2"/>
        <v>23267.25</v>
      </c>
      <c r="H11" s="31"/>
      <c r="I11" s="31"/>
      <c r="J11" s="31"/>
      <c r="K11" s="31"/>
    </row>
    <row r="12" spans="1:11" ht="12.75">
      <c r="A12" s="3" t="s">
        <v>5</v>
      </c>
      <c r="B12" s="7">
        <v>65</v>
      </c>
      <c r="C12" s="6">
        <f t="shared" si="0"/>
        <v>17793.75</v>
      </c>
      <c r="D12" s="34">
        <v>0</v>
      </c>
      <c r="E12" s="6">
        <f t="shared" si="1"/>
        <v>0</v>
      </c>
      <c r="F12" s="6">
        <f t="shared" si="3"/>
        <v>0</v>
      </c>
      <c r="G12" s="20">
        <f t="shared" si="2"/>
        <v>17793.75</v>
      </c>
      <c r="H12" s="31"/>
      <c r="I12" s="31"/>
      <c r="J12" s="31"/>
      <c r="K12" s="31"/>
    </row>
    <row r="13" spans="1:11" ht="12.75">
      <c r="A13" s="3" t="s">
        <v>6</v>
      </c>
      <c r="B13" s="7">
        <v>20</v>
      </c>
      <c r="C13" s="6">
        <f t="shared" si="0"/>
        <v>5475</v>
      </c>
      <c r="D13" s="34">
        <v>3</v>
      </c>
      <c r="E13" s="6">
        <f t="shared" si="1"/>
        <v>985.5</v>
      </c>
      <c r="F13" s="6">
        <f t="shared" si="3"/>
        <v>5580</v>
      </c>
      <c r="G13" s="20">
        <f t="shared" si="2"/>
        <v>12040.5</v>
      </c>
      <c r="H13" s="31"/>
      <c r="I13" s="31"/>
      <c r="J13" s="31"/>
      <c r="K13" s="31"/>
    </row>
    <row r="14" spans="1:11" ht="12.75">
      <c r="A14" s="3" t="s">
        <v>7</v>
      </c>
      <c r="B14" s="7">
        <v>34</v>
      </c>
      <c r="C14" s="6">
        <f t="shared" si="0"/>
        <v>9307.5</v>
      </c>
      <c r="D14" s="34">
        <v>1</v>
      </c>
      <c r="E14" s="6">
        <f t="shared" si="1"/>
        <v>328.5</v>
      </c>
      <c r="F14" s="6">
        <f t="shared" si="3"/>
        <v>1860</v>
      </c>
      <c r="G14" s="20">
        <f t="shared" si="2"/>
        <v>11496</v>
      </c>
      <c r="H14" s="31"/>
      <c r="I14" s="31"/>
      <c r="J14" s="31"/>
      <c r="K14" s="31"/>
    </row>
    <row r="15" spans="1:11" ht="12.75">
      <c r="A15" s="3" t="s">
        <v>8</v>
      </c>
      <c r="B15" s="7">
        <v>49</v>
      </c>
      <c r="C15" s="6">
        <f t="shared" si="0"/>
        <v>13413.75</v>
      </c>
      <c r="D15" s="34">
        <v>1</v>
      </c>
      <c r="E15" s="6">
        <f t="shared" si="1"/>
        <v>328.5</v>
      </c>
      <c r="F15" s="6">
        <f t="shared" si="3"/>
        <v>1860</v>
      </c>
      <c r="G15" s="20">
        <f t="shared" si="2"/>
        <v>15602.25</v>
      </c>
      <c r="H15" s="31"/>
      <c r="I15" s="31"/>
      <c r="J15" s="31"/>
      <c r="K15" s="31"/>
    </row>
    <row r="16" spans="1:11" ht="13.5" thickBot="1">
      <c r="A16" s="2" t="s">
        <v>9</v>
      </c>
      <c r="B16" s="13">
        <v>10</v>
      </c>
      <c r="C16" s="12">
        <f t="shared" si="0"/>
        <v>2737.5</v>
      </c>
      <c r="D16" s="41">
        <v>1</v>
      </c>
      <c r="E16" s="12">
        <f t="shared" si="1"/>
        <v>328.5</v>
      </c>
      <c r="F16" s="12">
        <f t="shared" si="3"/>
        <v>1860</v>
      </c>
      <c r="G16" s="21">
        <f t="shared" si="2"/>
        <v>4926</v>
      </c>
      <c r="H16" s="31"/>
      <c r="I16" s="31"/>
      <c r="J16" s="31"/>
      <c r="K16" s="31"/>
    </row>
    <row r="17" spans="1:11" ht="13.5" thickBot="1">
      <c r="A17" s="14" t="s">
        <v>10</v>
      </c>
      <c r="B17" s="16">
        <f aca="true" t="shared" si="4" ref="B17:G17">SUM(B8:B16)</f>
        <v>410</v>
      </c>
      <c r="C17" s="15">
        <f t="shared" si="4"/>
        <v>112237.5</v>
      </c>
      <c r="D17" s="17">
        <f t="shared" si="4"/>
        <v>13</v>
      </c>
      <c r="E17" s="15">
        <f t="shared" si="4"/>
        <v>4270.5</v>
      </c>
      <c r="F17" s="15">
        <f t="shared" si="4"/>
        <v>24180</v>
      </c>
      <c r="G17" s="22">
        <f t="shared" si="4"/>
        <v>140688</v>
      </c>
      <c r="H17" s="28"/>
      <c r="I17" s="28"/>
      <c r="J17" s="28"/>
      <c r="K17" s="28"/>
    </row>
    <row r="19" ht="12.75">
      <c r="A19" s="49" t="s">
        <v>18</v>
      </c>
    </row>
    <row r="20" ht="12.75">
      <c r="A20" s="5" t="s">
        <v>30</v>
      </c>
    </row>
    <row r="22" ht="12.75">
      <c r="A22" s="49" t="s">
        <v>19</v>
      </c>
    </row>
    <row r="23" ht="12.75">
      <c r="A23" s="5" t="s">
        <v>29</v>
      </c>
    </row>
    <row r="25" ht="12.75">
      <c r="A25" s="49" t="s">
        <v>16</v>
      </c>
    </row>
    <row r="26" ht="12.75">
      <c r="A26" s="5" t="s">
        <v>28</v>
      </c>
    </row>
    <row r="53" spans="1:6" ht="12.75">
      <c r="A53" s="25"/>
      <c r="B53" s="26"/>
      <c r="C53" s="27"/>
      <c r="D53" s="27"/>
      <c r="E53" s="27"/>
      <c r="F53" s="28"/>
    </row>
    <row r="54" spans="1:6" ht="12.75">
      <c r="A54" s="29"/>
      <c r="B54" s="30"/>
      <c r="C54" s="31"/>
      <c r="D54" s="32"/>
      <c r="E54" s="31"/>
      <c r="F54" s="31"/>
    </row>
    <row r="55" spans="1:6" ht="12.75">
      <c r="A55" s="29"/>
      <c r="B55" s="30"/>
      <c r="C55" s="31"/>
      <c r="D55" s="32"/>
      <c r="E55" s="31"/>
      <c r="F55" s="31"/>
    </row>
    <row r="56" spans="1:6" ht="12.75">
      <c r="A56" s="29"/>
      <c r="B56" s="30"/>
      <c r="C56" s="31"/>
      <c r="D56" s="32"/>
      <c r="E56" s="31"/>
      <c r="F56" s="31"/>
    </row>
    <row r="57" spans="1:6" ht="12.75">
      <c r="A57" s="29"/>
      <c r="B57" s="30"/>
      <c r="C57" s="31"/>
      <c r="D57" s="32"/>
      <c r="E57" s="31"/>
      <c r="F57" s="31"/>
    </row>
    <row r="58" spans="1:6" ht="12.75">
      <c r="A58" s="29"/>
      <c r="B58" s="30"/>
      <c r="C58" s="31"/>
      <c r="D58" s="32"/>
      <c r="E58" s="31"/>
      <c r="F58" s="31"/>
    </row>
    <row r="59" spans="1:6" ht="12.75">
      <c r="A59" s="29"/>
      <c r="B59" s="30"/>
      <c r="C59" s="31"/>
      <c r="D59" s="32"/>
      <c r="E59" s="31"/>
      <c r="F59" s="31"/>
    </row>
    <row r="60" spans="1:6" ht="12.75">
      <c r="A60" s="29"/>
      <c r="B60" s="30"/>
      <c r="C60" s="31"/>
      <c r="D60" s="32"/>
      <c r="E60" s="31"/>
      <c r="F60" s="31"/>
    </row>
    <row r="61" spans="1:6" ht="12.75">
      <c r="A61" s="29"/>
      <c r="B61" s="30"/>
      <c r="C61" s="31"/>
      <c r="D61" s="32"/>
      <c r="E61" s="31"/>
      <c r="F61" s="31"/>
    </row>
    <row r="62" spans="1:6" ht="12.75">
      <c r="A62" s="29"/>
      <c r="B62" s="30"/>
      <c r="C62" s="31"/>
      <c r="D62" s="32"/>
      <c r="E62" s="31"/>
      <c r="F62" s="31"/>
    </row>
    <row r="63" spans="1:6" ht="12.75">
      <c r="A63" s="25"/>
      <c r="B63" s="26"/>
      <c r="C63" s="28"/>
      <c r="D63" s="33"/>
      <c r="E63" s="28"/>
      <c r="F63" s="28"/>
    </row>
  </sheetData>
  <mergeCells count="6">
    <mergeCell ref="H7:I7"/>
    <mergeCell ref="J8:K8"/>
    <mergeCell ref="A2:G2"/>
    <mergeCell ref="B5:E5"/>
    <mergeCell ref="B6:C6"/>
    <mergeCell ref="D6:E6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Křivák František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Křivák</dc:creator>
  <cp:keywords/>
  <dc:description/>
  <cp:lastModifiedBy>XP</cp:lastModifiedBy>
  <cp:lastPrinted>2012-04-29T04:29:53Z</cp:lastPrinted>
  <dcterms:created xsi:type="dcterms:W3CDTF">2007-10-26T03:34:13Z</dcterms:created>
  <dcterms:modified xsi:type="dcterms:W3CDTF">2012-05-03T14:15:12Z</dcterms:modified>
  <cp:category/>
  <cp:version/>
  <cp:contentType/>
  <cp:contentStatus/>
</cp:coreProperties>
</file>